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a. 2021\Cuenta Pública 2021\"/>
    </mc:Choice>
  </mc:AlternateContent>
  <xr:revisionPtr revIDLastSave="0" documentId="8_{C96F1DAA-9754-43EE-A7A5-52EB84149B9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E35" i="1"/>
  <c r="D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<sst xmlns="http://schemas.openxmlformats.org/spreadsheetml/2006/main" count="66" uniqueCount="66">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</sst>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49307804.149999999</v>
      </c>
      <c r="E9" s="16">
        <f>SUM(E10:E17)</f>
        <v>6003555.7800000003</v>
      </c>
      <c r="F9" s="16">
        <f t="shared" ref="F9:I9" si="1">SUM(F10:F17)</f>
        <v>55311359.93</v>
      </c>
      <c r="G9" s="16">
        <f t="shared" si="1"/>
        <v>12558308.530000001</v>
      </c>
      <c r="H9" s="16">
        <f t="shared" si="1"/>
        <v>12558308.530000001</v>
      </c>
      <c r="I9" s="16">
        <f t="shared" si="1"/>
        <v>42753051.399999999</v>
      </c>
    </row>
    <row r="10" spans="1:9" x14ac:dyDescent="0.2">
      <c r="A10" s="15" t="s">
        <v>43</v>
      </c>
      <c r="B10" s="6"/>
      <c r="C10" s="3" t="s">
        <v>4</v>
      </c>
      <c r="D10" s="17">
        <v>34500927.229999997</v>
      </c>
      <c r="E10" s="17">
        <v>4191137.91</v>
      </c>
      <c r="F10" s="17">
        <f t="shared" ref="F10:F17" si="2">D10+E10</f>
        <v>38692065.140000001</v>
      </c>
      <c r="G10" s="17">
        <v>9543098.5600000005</v>
      </c>
      <c r="H10" s="17">
        <v>9543098.5600000005</v>
      </c>
      <c r="I10" s="17">
        <f t="shared" ref="I10:I17" si="3">F10-G10</f>
        <v>29148966.579999998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14806876.92</v>
      </c>
      <c r="E12" s="17">
        <v>1812417.87</v>
      </c>
      <c r="F12" s="17">
        <f t="shared" si="2"/>
        <v>16619294.789999999</v>
      </c>
      <c r="G12" s="17">
        <v>3015209.97</v>
      </c>
      <c r="H12" s="17">
        <v>3015209.97</v>
      </c>
      <c r="I12" s="17">
        <f t="shared" si="3"/>
        <v>13604084.819999998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2644809.19</v>
      </c>
      <c r="E18" s="16">
        <f>SUM(E19:E21)</f>
        <v>606.05999999999995</v>
      </c>
      <c r="F18" s="16">
        <f t="shared" ref="F18:I18" si="4">SUM(F19:F21)</f>
        <v>2645415.25</v>
      </c>
      <c r="G18" s="16">
        <f t="shared" si="4"/>
        <v>658240.30000000005</v>
      </c>
      <c r="H18" s="16">
        <f t="shared" si="4"/>
        <v>658240.30000000005</v>
      </c>
      <c r="I18" s="16">
        <f t="shared" si="4"/>
        <v>1987174.95</v>
      </c>
    </row>
    <row r="19" spans="1:9" x14ac:dyDescent="0.2">
      <c r="A19" s="15" t="s">
        <v>51</v>
      </c>
      <c r="B19" s="6"/>
      <c r="C19" s="3" t="s">
        <v>13</v>
      </c>
      <c r="D19" s="17">
        <v>2644809.19</v>
      </c>
      <c r="E19" s="17">
        <v>606.05999999999995</v>
      </c>
      <c r="F19" s="17">
        <f t="shared" ref="F19:F21" si="5">D19+E19</f>
        <v>2645415.25</v>
      </c>
      <c r="G19" s="17">
        <v>658240.30000000005</v>
      </c>
      <c r="H19" s="17">
        <v>658240.30000000005</v>
      </c>
      <c r="I19" s="17">
        <f t="shared" ref="I19:I21" si="6">F19-G19</f>
        <v>1987174.95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51952613.339999996</v>
      </c>
      <c r="E35" s="18">
        <f t="shared" ref="E35:I35" si="16">SUM(E6+E9+E18+E22+E25+E30+E32+E33+E34)</f>
        <v>6004161.8399999999</v>
      </c>
      <c r="F35" s="18">
        <f t="shared" si="16"/>
        <v>57956775.18</v>
      </c>
      <c r="G35" s="18">
        <f t="shared" si="16"/>
        <v>13216548.830000002</v>
      </c>
      <c r="H35" s="18">
        <f t="shared" si="16"/>
        <v>13216548.830000002</v>
      </c>
      <c r="I35" s="18">
        <f t="shared" si="16"/>
        <v>44740226.350000001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2017-03-30T22:19:49Z</cp:lastPrinted>
  <dcterms:created xsi:type="dcterms:W3CDTF">2012-12-11T21:13:37Z</dcterms:created>
  <dcterms:modified xsi:type="dcterms:W3CDTF">2021-04-21T21:56:19Z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